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Y:\07 温暖化防止推進\□R6年度□\17_GHG算定サービス\★補助事業書類（協会内）\03_申請書類（様式）\01_申請時\"/>
    </mc:Choice>
  </mc:AlternateContent>
  <xr:revisionPtr revIDLastSave="0" documentId="13_ncr:1_{FFE55D47-6206-4A2D-96F0-C9719C4BBA73}" xr6:coauthVersionLast="36" xr6:coauthVersionMax="36" xr10:uidLastSave="{00000000-0000-0000-0000-000000000000}"/>
  <bookViews>
    <workbookView xWindow="0" yWindow="0" windowWidth="20490" windowHeight="7545" xr2:uid="{2EC08A81-4E42-4942-A60C-6FA8637F3A97}"/>
  </bookViews>
  <sheets>
    <sheet name="エネルギー使用量（原油換算用）" sheetId="1" r:id="rId1"/>
  </sheets>
  <definedNames>
    <definedName name="_xlnm.Print_Area" localSheetId="0">'エネルギー使用量（原油換算用）'!$A$1:$H$45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1" l="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H44" i="1" l="1"/>
</calcChain>
</file>

<file path=xl/sharedStrings.xml><?xml version="1.0" encoding="utf-8"?>
<sst xmlns="http://schemas.openxmlformats.org/spreadsheetml/2006/main" count="112" uniqueCount="61">
  <si>
    <t>合計</t>
    <rPh sb="0" eb="2">
      <t>ゴウケイ</t>
    </rPh>
    <phoneticPr fontId="2"/>
  </si>
  <si>
    <t>kWh</t>
    <phoneticPr fontId="2"/>
  </si>
  <si>
    <t>買電</t>
    <phoneticPr fontId="2"/>
  </si>
  <si>
    <t>上記以外の買電</t>
    <rPh sb="0" eb="2">
      <t>ジョウキ</t>
    </rPh>
    <rPh sb="2" eb="4">
      <t>イガイ</t>
    </rPh>
    <rPh sb="5" eb="6">
      <t>カ</t>
    </rPh>
    <phoneticPr fontId="2"/>
  </si>
  <si>
    <t>電気事業者</t>
    <phoneticPr fontId="2"/>
  </si>
  <si>
    <t>他人から供給された電気の使用</t>
    <phoneticPr fontId="2"/>
  </si>
  <si>
    <t>MJ</t>
  </si>
  <si>
    <t>冷水</t>
    <rPh sb="0" eb="2">
      <t>レイスイ</t>
    </rPh>
    <phoneticPr fontId="3"/>
  </si>
  <si>
    <t>温水</t>
    <rPh sb="0" eb="2">
      <t>オンスイ</t>
    </rPh>
    <phoneticPr fontId="3"/>
  </si>
  <si>
    <t>産業用以外の蒸気</t>
    <rPh sb="0" eb="3">
      <t>サンギョウヨウ</t>
    </rPh>
    <rPh sb="3" eb="5">
      <t>イガイ</t>
    </rPh>
    <rPh sb="6" eb="8">
      <t>ジョウキ</t>
    </rPh>
    <phoneticPr fontId="3"/>
  </si>
  <si>
    <t>産業用蒸気</t>
    <rPh sb="0" eb="3">
      <t>サンギョウヨウ</t>
    </rPh>
    <rPh sb="3" eb="5">
      <t>ジョウキ</t>
    </rPh>
    <phoneticPr fontId="3"/>
  </si>
  <si>
    <t>熱使用量</t>
    <rPh sb="0" eb="1">
      <t>ネツ</t>
    </rPh>
    <rPh sb="1" eb="4">
      <t>シヨウリョウ</t>
    </rPh>
    <phoneticPr fontId="2"/>
  </si>
  <si>
    <t>他人から供給された熱の使用</t>
    <phoneticPr fontId="2"/>
  </si>
  <si>
    <t>都市ガス(13A)</t>
  </si>
  <si>
    <t/>
  </si>
  <si>
    <t>転炉ガス</t>
  </si>
  <si>
    <t>高炉ガス</t>
  </si>
  <si>
    <t>コークス炉ガス</t>
  </si>
  <si>
    <t>コールタール</t>
  </si>
  <si>
    <t>石炭コークス</t>
  </si>
  <si>
    <t>その他可燃性天然ガス</t>
  </si>
  <si>
    <t>石油アスファルト</t>
  </si>
  <si>
    <t>Ｂ・Ｃ重油</t>
  </si>
  <si>
    <t>Ａ重油</t>
  </si>
  <si>
    <t>軽油</t>
  </si>
  <si>
    <t>灯油</t>
  </si>
  <si>
    <t>ナフサ</t>
  </si>
  <si>
    <t>原油(コンデンセートを除く。)</t>
  </si>
  <si>
    <t>燃料使用量</t>
    <rPh sb="0" eb="2">
      <t>ネンリョウ</t>
    </rPh>
    <rPh sb="2" eb="5">
      <t>シヨウリョウ</t>
    </rPh>
    <phoneticPr fontId="2"/>
  </si>
  <si>
    <t>燃料の使用</t>
    <rPh sb="0" eb="2">
      <t>ネンリョウ</t>
    </rPh>
    <rPh sb="3" eb="5">
      <t>シヨウ</t>
    </rPh>
    <phoneticPr fontId="2"/>
  </si>
  <si>
    <t>名称</t>
    <rPh sb="0" eb="2">
      <t>メイショウ</t>
    </rPh>
    <phoneticPr fontId="2"/>
  </si>
  <si>
    <t>小分類</t>
    <rPh sb="0" eb="3">
      <t>ショウブンルイ</t>
    </rPh>
    <phoneticPr fontId="2"/>
  </si>
  <si>
    <t>単位
発熱量</t>
    <rPh sb="0" eb="2">
      <t>タンイ</t>
    </rPh>
    <rPh sb="3" eb="5">
      <t>ハツネツ</t>
    </rPh>
    <rPh sb="5" eb="6">
      <t>リョウ</t>
    </rPh>
    <phoneticPr fontId="2"/>
  </si>
  <si>
    <t>単位</t>
    <rPh sb="0" eb="2">
      <t>タンイ</t>
    </rPh>
    <phoneticPr fontId="2"/>
  </si>
  <si>
    <t>活動の区分</t>
    <phoneticPr fontId="2"/>
  </si>
  <si>
    <t>に数値を入力してください。</t>
    <rPh sb="1" eb="3">
      <t>スウチ</t>
    </rPh>
    <rPh sb="4" eb="6">
      <t>ニュウリョク</t>
    </rPh>
    <phoneticPr fontId="2"/>
  </si>
  <si>
    <t>桃色セル</t>
    <rPh sb="0" eb="2">
      <t>モモイロ</t>
    </rPh>
    <phoneticPr fontId="2"/>
  </si>
  <si>
    <t>事業者名</t>
    <rPh sb="0" eb="3">
      <t>ジギョウシャ</t>
    </rPh>
    <rPh sb="3" eb="4">
      <t>メイ</t>
    </rPh>
    <phoneticPr fontId="2"/>
  </si>
  <si>
    <t>事業所名</t>
    <rPh sb="0" eb="3">
      <t>ジギョウショ</t>
    </rPh>
    <rPh sb="3" eb="4">
      <t>メイ</t>
    </rPh>
    <phoneticPr fontId="2"/>
  </si>
  <si>
    <t xml:space="preserve"> エネルギー使用量（化石燃料、化石燃料由来の熱および電気）の原油換算表</t>
    <rPh sb="6" eb="9">
      <t>シヨウリョウ</t>
    </rPh>
    <rPh sb="10" eb="12">
      <t>カセキ</t>
    </rPh>
    <rPh sb="12" eb="14">
      <t>ネンリョウ</t>
    </rPh>
    <rPh sb="15" eb="17">
      <t>カセキ</t>
    </rPh>
    <rPh sb="17" eb="19">
      <t>ネンリョウ</t>
    </rPh>
    <rPh sb="19" eb="21">
      <t>ユライ</t>
    </rPh>
    <rPh sb="22" eb="23">
      <t>ネツ</t>
    </rPh>
    <rPh sb="26" eb="28">
      <t>デンキ</t>
    </rPh>
    <rPh sb="30" eb="32">
      <t>ゲンユ</t>
    </rPh>
    <rPh sb="32" eb="34">
      <t>カンサン</t>
    </rPh>
    <rPh sb="34" eb="35">
      <t>ヒョウ</t>
    </rPh>
    <phoneticPr fontId="2"/>
  </si>
  <si>
    <t>原油のうちコンデンセート(NGL)</t>
    <rPh sb="0" eb="2">
      <t>ゲンユ</t>
    </rPh>
    <phoneticPr fontId="2"/>
  </si>
  <si>
    <t>揮発油（ガソリン）</t>
  </si>
  <si>
    <t>ジェット燃料油</t>
    <rPh sb="4" eb="7">
      <t>ネンリョウユ</t>
    </rPh>
    <phoneticPr fontId="11"/>
  </si>
  <si>
    <t>潤滑油（エンジン中で燃焼され全損するもの）</t>
    <rPh sb="0" eb="3">
      <t>ジュンカツユ</t>
    </rPh>
    <rPh sb="8" eb="9">
      <t>チュウ</t>
    </rPh>
    <rPh sb="10" eb="12">
      <t>ネンショウ</t>
    </rPh>
    <rPh sb="14" eb="15">
      <t>ゼン</t>
    </rPh>
    <rPh sb="15" eb="16">
      <t>ソン</t>
    </rPh>
    <phoneticPr fontId="11"/>
  </si>
  <si>
    <t>kg</t>
  </si>
  <si>
    <t>石油コークス</t>
    <phoneticPr fontId="2"/>
  </si>
  <si>
    <t>液化石油ガス(ＬＰＧ)</t>
  </si>
  <si>
    <t>石油系炭化水素ガス</t>
  </si>
  <si>
    <t>m3</t>
  </si>
  <si>
    <t>液化天然ガス（ＬＮＧ）</t>
  </si>
  <si>
    <t>輸入原料炭</t>
    <rPh sb="0" eb="2">
      <t>ユニュウ</t>
    </rPh>
    <phoneticPr fontId="11"/>
  </si>
  <si>
    <t>吹込用原料炭</t>
    <rPh sb="0" eb="1">
      <t>フ</t>
    </rPh>
    <rPh sb="1" eb="2">
      <t>コ</t>
    </rPh>
    <rPh sb="2" eb="3">
      <t>ヨウ</t>
    </rPh>
    <rPh sb="3" eb="5">
      <t>ゲンリョウ</t>
    </rPh>
    <rPh sb="5" eb="6">
      <t>タン</t>
    </rPh>
    <phoneticPr fontId="11"/>
  </si>
  <si>
    <t>コークス用原料炭</t>
    <rPh sb="4" eb="5">
      <t>ヨウ</t>
    </rPh>
    <rPh sb="5" eb="7">
      <t>ゲンリョウ</t>
    </rPh>
    <rPh sb="7" eb="8">
      <t>タン</t>
    </rPh>
    <phoneticPr fontId="11"/>
  </si>
  <si>
    <t>国産一般炭</t>
    <rPh sb="0" eb="2">
      <t>コクサン</t>
    </rPh>
    <rPh sb="2" eb="4">
      <t>イッパン</t>
    </rPh>
    <phoneticPr fontId="11"/>
  </si>
  <si>
    <t>輸入一般炭</t>
    <rPh sb="0" eb="2">
      <t>ユニュウ</t>
    </rPh>
    <rPh sb="2" eb="4">
      <t>イッパン</t>
    </rPh>
    <rPh sb="4" eb="5">
      <t>スミ</t>
    </rPh>
    <phoneticPr fontId="11"/>
  </si>
  <si>
    <t>輸入無煙炭</t>
    <rPh sb="0" eb="2">
      <t>ユニュウ</t>
    </rPh>
    <phoneticPr fontId="11"/>
  </si>
  <si>
    <t>発電用高炉ガス</t>
    <rPh sb="0" eb="3">
      <t>ハツデンヨウ</t>
    </rPh>
    <rPh sb="3" eb="5">
      <t>コウロ</t>
    </rPh>
    <phoneticPr fontId="11"/>
  </si>
  <si>
    <t>使用量
(A)</t>
    <rPh sb="0" eb="3">
      <t>シヨウリョウ</t>
    </rPh>
    <phoneticPr fontId="2"/>
  </si>
  <si>
    <t>原油換算係数
(B)</t>
    <rPh sb="0" eb="2">
      <t>ゲンユ</t>
    </rPh>
    <rPh sb="2" eb="4">
      <t>カンサン</t>
    </rPh>
    <rPh sb="4" eb="6">
      <t>ケイスウ</t>
    </rPh>
    <phoneticPr fontId="2"/>
  </si>
  <si>
    <t>原油換算（kL）
(A)×（B)/1000</t>
    <rPh sb="0" eb="2">
      <t>ゲンユ</t>
    </rPh>
    <rPh sb="2" eb="4">
      <t>カンザン</t>
    </rPh>
    <phoneticPr fontId="2"/>
  </si>
  <si>
    <t>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</si>
</sst>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0_ "/>
    <numFmt numFmtId="178" formatCode="#,##0_);[Red]\(#,##0\)"/>
    <numFmt numFmtId="179" formatCode="0.00000_ "/>
    <numFmt numFmtId="180" formatCode="0.0"/>
  </numFmts>
  <fonts count="13">
    <font>
      <sz val="11"/>
      <name val="ＭＳ Ｐゴシック"/>
      <family val="3"/>
      <charset val="128"/>
    </font>
    <font>
      <sz val="9"/>
      <name val="ＭＳ 明朝"/>
      <family val="1"/>
      <charset val="128"/>
    </font>
    <font>
      <sz val="6"/>
      <name val="ＭＳ Ｐゴシック"/>
      <family val="3"/>
      <charset val="128"/>
    </font>
    <font>
      <sz val="11"/>
      <color indexed="8"/>
      <name val="ＭＳ Ｐゴシック"/>
      <family val="3"/>
      <charset val="128"/>
    </font>
    <font>
      <sz val="9"/>
      <color indexed="8"/>
      <name val="ＭＳ 明朝"/>
      <family val="1"/>
      <charset val="128"/>
    </font>
    <font>
      <sz val="11"/>
      <name val="ＭＳ 明朝"/>
      <family val="1"/>
      <charset val="128"/>
    </font>
    <font>
      <sz val="11"/>
      <color indexed="9"/>
      <name val="ＭＳ 明朝"/>
      <family val="1"/>
      <charset val="128"/>
    </font>
    <font>
      <sz val="11"/>
      <color indexed="8"/>
      <name val="ＭＳ 明朝"/>
      <family val="1"/>
      <charset val="128"/>
    </font>
    <font>
      <sz val="8"/>
      <name val="ＭＳ 明朝"/>
      <family val="1"/>
      <charset val="128"/>
    </font>
    <font>
      <b/>
      <sz val="9"/>
      <name val="ＭＳ 明朝"/>
      <family val="1"/>
      <charset val="128"/>
    </font>
    <font>
      <sz val="12"/>
      <name val="游ゴシック"/>
      <family val="3"/>
      <charset val="128"/>
      <scheme val="minor"/>
    </font>
    <font>
      <sz val="12"/>
      <name val="ＭＳ 明朝"/>
      <family val="1"/>
      <charset val="128"/>
    </font>
    <font>
      <sz val="12"/>
      <color indexed="8"/>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indexed="22"/>
        <bgColor indexed="64"/>
      </patternFill>
    </fill>
    <fill>
      <patternFill patternType="solid">
        <fgColor rgb="FFFFFFCC"/>
        <bgColor indexed="64"/>
      </patternFill>
    </fill>
    <fill>
      <patternFill patternType="solid">
        <fgColor theme="0" tint="-0.249977111117893"/>
        <bgColor indexed="64"/>
      </patternFill>
    </fill>
  </fills>
  <borders count="14">
    <border>
      <left/>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rgb="FFFF0000"/>
      </right>
      <top style="medium">
        <color indexed="64"/>
      </top>
      <bottom style="medium">
        <color indexed="64"/>
      </bottom>
      <diagonal/>
    </border>
  </borders>
  <cellStyleXfs count="2">
    <xf numFmtId="0" fontId="0" fillId="0" borderId="0">
      <alignment vertical="center"/>
    </xf>
    <xf numFmtId="0" fontId="3" fillId="0" borderId="0"/>
  </cellStyleXfs>
  <cellXfs count="47">
    <xf numFmtId="0" fontId="0" fillId="0" borderId="0" xfId="0">
      <alignment vertical="center"/>
    </xf>
    <xf numFmtId="49" fontId="1" fillId="0" borderId="0" xfId="0" applyNumberFormat="1" applyFont="1" applyAlignment="1" applyProtection="1">
      <alignment vertical="center"/>
    </xf>
    <xf numFmtId="0" fontId="1" fillId="0" borderId="0" xfId="0" applyNumberFormat="1" applyFont="1" applyAlignment="1" applyProtection="1">
      <alignment vertical="center"/>
    </xf>
    <xf numFmtId="49" fontId="1" fillId="0" borderId="0" xfId="0" applyNumberFormat="1" applyFont="1" applyFill="1" applyAlignment="1" applyProtection="1">
      <alignment vertical="center"/>
    </xf>
    <xf numFmtId="0" fontId="4" fillId="0" borderId="4" xfId="1" applyFont="1" applyFill="1" applyBorder="1" applyAlignment="1" applyProtection="1">
      <alignment horizontal="left" vertical="center" wrapText="1"/>
    </xf>
    <xf numFmtId="49" fontId="5" fillId="0" borderId="4" xfId="0" applyNumberFormat="1" applyFont="1" applyFill="1" applyBorder="1" applyAlignment="1" applyProtection="1">
      <alignment vertical="center" shrinkToFit="1"/>
    </xf>
    <xf numFmtId="49" fontId="5" fillId="0" borderId="8" xfId="0" applyNumberFormat="1" applyFont="1" applyFill="1" applyBorder="1" applyAlignment="1" applyProtection="1">
      <alignment vertical="center" shrinkToFit="1"/>
    </xf>
    <xf numFmtId="49" fontId="5" fillId="0" borderId="9" xfId="0" applyNumberFormat="1" applyFont="1" applyFill="1" applyBorder="1" applyAlignment="1" applyProtection="1">
      <alignment vertical="center" shrinkToFit="1"/>
    </xf>
    <xf numFmtId="179" fontId="1" fillId="0" borderId="0" xfId="0" applyNumberFormat="1" applyFont="1" applyFill="1" applyAlignment="1" applyProtection="1">
      <alignment vertical="center"/>
    </xf>
    <xf numFmtId="49" fontId="6" fillId="0" borderId="9" xfId="0" applyNumberFormat="1" applyFont="1" applyFill="1" applyBorder="1" applyAlignment="1" applyProtection="1">
      <alignment vertical="center" shrinkToFit="1"/>
    </xf>
    <xf numFmtId="49" fontId="6" fillId="0" borderId="7" xfId="1" applyNumberFormat="1" applyFont="1" applyFill="1" applyBorder="1" applyAlignment="1" applyProtection="1">
      <alignment horizontal="left" vertical="center" shrinkToFit="1"/>
    </xf>
    <xf numFmtId="0" fontId="4" fillId="0" borderId="4" xfId="1" applyFont="1" applyFill="1" applyBorder="1" applyAlignment="1" applyProtection="1">
      <alignment horizontal="left" vertical="center" wrapText="1" shrinkToFit="1"/>
    </xf>
    <xf numFmtId="49" fontId="7" fillId="0" borderId="2" xfId="1" applyNumberFormat="1" applyFont="1" applyFill="1" applyBorder="1" applyAlignment="1" applyProtection="1">
      <alignment horizontal="left" vertical="center" shrinkToFit="1"/>
    </xf>
    <xf numFmtId="49" fontId="1" fillId="3" borderId="4" xfId="0" applyNumberFormat="1" applyFont="1" applyFill="1" applyBorder="1" applyAlignment="1" applyProtection="1">
      <alignment horizontal="center" vertical="center"/>
    </xf>
    <xf numFmtId="49" fontId="1" fillId="3" borderId="11" xfId="0" applyNumberFormat="1" applyFont="1" applyFill="1" applyBorder="1" applyAlignment="1" applyProtection="1">
      <alignment horizontal="center" vertical="center"/>
    </xf>
    <xf numFmtId="49" fontId="9" fillId="0" borderId="0" xfId="0" applyNumberFormat="1" applyFont="1" applyAlignment="1" applyProtection="1">
      <alignment horizontal="left" vertical="center"/>
    </xf>
    <xf numFmtId="0" fontId="9" fillId="4" borderId="3"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vertical="center"/>
    </xf>
    <xf numFmtId="49" fontId="10" fillId="0" borderId="0" xfId="0" applyNumberFormat="1" applyFont="1" applyAlignment="1" applyProtection="1">
      <alignment vertical="center"/>
    </xf>
    <xf numFmtId="0" fontId="9" fillId="0" borderId="0" xfId="0" applyNumberFormat="1" applyFont="1" applyFill="1" applyBorder="1" applyAlignment="1" applyProtection="1">
      <alignment horizontal="center" vertical="center"/>
    </xf>
    <xf numFmtId="49" fontId="5" fillId="0" borderId="3" xfId="0" applyNumberFormat="1" applyFont="1" applyBorder="1" applyAlignment="1" applyProtection="1">
      <alignment vertical="center"/>
    </xf>
    <xf numFmtId="49" fontId="1" fillId="3" borderId="3" xfId="0"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wrapText="1"/>
    </xf>
    <xf numFmtId="0" fontId="1" fillId="0" borderId="13" xfId="0" applyNumberFormat="1" applyFont="1" applyBorder="1" applyAlignment="1" applyProtection="1">
      <alignment horizontal="right" vertical="center"/>
    </xf>
    <xf numFmtId="176" fontId="11" fillId="3" borderId="3" xfId="0" applyNumberFormat="1" applyFont="1" applyFill="1" applyBorder="1" applyAlignment="1" applyProtection="1">
      <alignment vertical="center" shrinkToFit="1"/>
      <protection hidden="1"/>
    </xf>
    <xf numFmtId="176" fontId="11" fillId="2" borderId="1" xfId="0" applyNumberFormat="1" applyFont="1" applyFill="1" applyBorder="1" applyAlignment="1" applyProtection="1">
      <alignment vertical="center" shrinkToFit="1"/>
      <protection hidden="1"/>
    </xf>
    <xf numFmtId="0" fontId="12" fillId="0" borderId="3" xfId="1" applyFont="1" applyFill="1" applyBorder="1" applyAlignment="1" applyProtection="1">
      <alignment horizontal="left" vertical="center"/>
    </xf>
    <xf numFmtId="177" fontId="11" fillId="3" borderId="3" xfId="0" applyNumberFormat="1" applyFont="1" applyFill="1" applyBorder="1" applyAlignment="1" applyProtection="1">
      <alignment vertical="center" shrinkToFit="1"/>
    </xf>
    <xf numFmtId="0" fontId="11" fillId="5" borderId="3" xfId="0" applyNumberFormat="1" applyFont="1" applyFill="1" applyBorder="1" applyAlignment="1" applyProtection="1">
      <alignment vertical="center" shrinkToFit="1"/>
    </xf>
    <xf numFmtId="180" fontId="11" fillId="5" borderId="3" xfId="0" applyNumberFormat="1" applyFont="1" applyFill="1" applyBorder="1" applyAlignment="1" applyProtection="1">
      <alignment vertical="center" shrinkToFit="1"/>
    </xf>
    <xf numFmtId="0" fontId="12" fillId="0" borderId="3" xfId="1" applyFont="1" applyFill="1" applyBorder="1" applyAlignment="1" applyProtection="1">
      <alignment horizontal="left" vertical="center" wrapText="1"/>
    </xf>
    <xf numFmtId="0" fontId="11" fillId="3" borderId="3" xfId="0" applyNumberFormat="1" applyFont="1" applyFill="1" applyBorder="1" applyAlignment="1" applyProtection="1">
      <alignment vertical="center" shrinkToFit="1"/>
    </xf>
    <xf numFmtId="178" fontId="11" fillId="4" borderId="3" xfId="0" applyNumberFormat="1" applyFont="1" applyFill="1" applyBorder="1" applyAlignment="1" applyProtection="1">
      <alignment vertical="center" shrinkToFit="1"/>
      <protection locked="0"/>
    </xf>
    <xf numFmtId="49" fontId="5" fillId="0" borderId="2" xfId="1" applyNumberFormat="1" applyFont="1" applyFill="1" applyBorder="1" applyAlignment="1" applyProtection="1">
      <alignment horizontal="left" vertical="center" wrapText="1"/>
    </xf>
    <xf numFmtId="49" fontId="5" fillId="0" borderId="5" xfId="1" applyNumberFormat="1" applyFont="1" applyFill="1" applyBorder="1" applyAlignment="1" applyProtection="1">
      <alignment horizontal="left" vertical="center" wrapText="1"/>
    </xf>
    <xf numFmtId="49" fontId="1" fillId="0" borderId="3" xfId="0" applyNumberFormat="1" applyFont="1" applyFill="1" applyBorder="1" applyAlignment="1" applyProtection="1">
      <alignment vertical="center"/>
    </xf>
    <xf numFmtId="0" fontId="0" fillId="0" borderId="3" xfId="0" applyFill="1" applyBorder="1" applyAlignment="1">
      <alignment vertical="center"/>
    </xf>
    <xf numFmtId="0" fontId="1" fillId="3" borderId="3" xfId="0" applyNumberFormat="1" applyFont="1" applyFill="1" applyBorder="1" applyAlignment="1" applyProtection="1">
      <alignment horizontal="center" vertical="center" wrapText="1"/>
    </xf>
    <xf numFmtId="0" fontId="1" fillId="3" borderId="3" xfId="0" applyNumberFormat="1" applyFont="1" applyFill="1" applyBorder="1" applyAlignment="1" applyProtection="1">
      <alignment horizontal="center" vertical="center"/>
    </xf>
    <xf numFmtId="0" fontId="1" fillId="3" borderId="12" xfId="0" applyNumberFormat="1" applyFont="1" applyFill="1" applyBorder="1" applyAlignment="1" applyProtection="1">
      <alignment horizontal="center" vertical="center" wrapText="1"/>
    </xf>
    <xf numFmtId="0" fontId="1" fillId="3" borderId="10" xfId="0" applyNumberFormat="1" applyFont="1" applyFill="1" applyBorder="1" applyAlignment="1" applyProtection="1">
      <alignment horizontal="center" vertical="center" wrapText="1"/>
    </xf>
    <xf numFmtId="0" fontId="8" fillId="3" borderId="3" xfId="0" applyNumberFormat="1" applyFont="1" applyFill="1" applyBorder="1" applyAlignment="1" applyProtection="1">
      <alignment horizontal="center" vertical="center" wrapText="1"/>
    </xf>
    <xf numFmtId="0" fontId="8" fillId="3" borderId="3" xfId="0" applyNumberFormat="1" applyFont="1" applyFill="1" applyBorder="1" applyAlignment="1" applyProtection="1">
      <alignment horizontal="center" vertical="center"/>
    </xf>
    <xf numFmtId="49" fontId="1" fillId="3" borderId="3" xfId="0" applyNumberFormat="1" applyFont="1" applyFill="1" applyBorder="1" applyAlignment="1" applyProtection="1">
      <alignment horizontal="center" vertical="center"/>
    </xf>
    <xf numFmtId="0" fontId="8" fillId="3" borderId="8" xfId="0" applyNumberFormat="1" applyFont="1" applyFill="1" applyBorder="1" applyAlignment="1" applyProtection="1">
      <alignment horizontal="center" vertical="center" wrapText="1"/>
    </xf>
    <xf numFmtId="0" fontId="8" fillId="3" borderId="6" xfId="0" applyNumberFormat="1" applyFont="1" applyFill="1" applyBorder="1" applyAlignment="1" applyProtection="1">
      <alignment horizontal="center" vertical="center" wrapText="1"/>
    </xf>
    <xf numFmtId="49" fontId="5" fillId="0" borderId="7" xfId="1" applyNumberFormat="1" applyFont="1" applyFill="1" applyBorder="1" applyAlignment="1" applyProtection="1">
      <alignment horizontal="left" vertical="center" wrapText="1"/>
    </xf>
  </cellXfs>
  <cellStyles count="2">
    <cellStyle name="標準" xfId="0" builtinId="0"/>
    <cellStyle name="標準_CO2" xfId="1" xr:uid="{8FB52D41-8BC5-4B84-A065-08109DCF3DD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76202</xdr:colOff>
      <xdr:row>34</xdr:row>
      <xdr:rowOff>133350</xdr:rowOff>
    </xdr:from>
    <xdr:to>
      <xdr:col>15</xdr:col>
      <xdr:colOff>533404</xdr:colOff>
      <xdr:row>38</xdr:row>
      <xdr:rowOff>85725</xdr:rowOff>
    </xdr:to>
    <xdr:sp macro="" textlink="">
      <xdr:nvSpPr>
        <xdr:cNvPr id="4" name="角丸四角形 3">
          <a:extLst>
            <a:ext uri="{FF2B5EF4-FFF2-40B4-BE49-F238E27FC236}">
              <a16:creationId xmlns:a16="http://schemas.microsoft.com/office/drawing/2014/main" id="{776C45F8-47CD-4DD9-BB93-B2353E96F267}"/>
            </a:ext>
          </a:extLst>
        </xdr:cNvPr>
        <xdr:cNvSpPr/>
      </xdr:nvSpPr>
      <xdr:spPr>
        <a:xfrm>
          <a:off x="5562602" y="5448300"/>
          <a:ext cx="5257802" cy="6381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上記以外の買電とは、一般送配電事業者、送電事業者及び特定送配電事業者が維持し、及び運用する電線路を介して供給を受けた電気以外の電気で使用した電力をいう。</a:t>
          </a:r>
          <a:endParaRPr kumimoji="1" lang="en-US" altLang="ja-JP" sz="1100"/>
        </a:p>
      </xdr:txBody>
    </xdr:sp>
    <xdr:clientData/>
  </xdr:twoCellAnchor>
  <xdr:twoCellAnchor>
    <xdr:from>
      <xdr:col>8</xdr:col>
      <xdr:colOff>95250</xdr:colOff>
      <xdr:row>13</xdr:row>
      <xdr:rowOff>171450</xdr:rowOff>
    </xdr:from>
    <xdr:to>
      <xdr:col>15</xdr:col>
      <xdr:colOff>466727</xdr:colOff>
      <xdr:row>16</xdr:row>
      <xdr:rowOff>161925</xdr:rowOff>
    </xdr:to>
    <xdr:sp macro="" textlink="">
      <xdr:nvSpPr>
        <xdr:cNvPr id="5" name="角丸四角形 4">
          <a:extLst>
            <a:ext uri="{FF2B5EF4-FFF2-40B4-BE49-F238E27FC236}">
              <a16:creationId xmlns:a16="http://schemas.microsoft.com/office/drawing/2014/main" id="{A087C7CD-9C7A-4BEF-9B2E-0CE2081DC97A}"/>
            </a:ext>
          </a:extLst>
        </xdr:cNvPr>
        <xdr:cNvSpPr/>
      </xdr:nvSpPr>
      <xdr:spPr>
        <a:xfrm>
          <a:off x="5581650" y="1885950"/>
          <a:ext cx="5172077" cy="5048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産業用蒸気とは、製造業に属する事業の用に供する工場等であって、専ら事務所その他これに類する用途以外の工場等から供給された蒸気をいう。</a:t>
          </a:r>
        </a:p>
      </xdr:txBody>
    </xdr:sp>
    <xdr:clientData/>
  </xdr:twoCellAnchor>
  <xdr:twoCellAnchor>
    <xdr:from>
      <xdr:col>8</xdr:col>
      <xdr:colOff>95250</xdr:colOff>
      <xdr:row>17</xdr:row>
      <xdr:rowOff>47626</xdr:rowOff>
    </xdr:from>
    <xdr:to>
      <xdr:col>15</xdr:col>
      <xdr:colOff>466727</xdr:colOff>
      <xdr:row>21</xdr:row>
      <xdr:rowOff>47625</xdr:rowOff>
    </xdr:to>
    <xdr:sp macro="" textlink="">
      <xdr:nvSpPr>
        <xdr:cNvPr id="6" name="角丸四角形 5">
          <a:extLst>
            <a:ext uri="{FF2B5EF4-FFF2-40B4-BE49-F238E27FC236}">
              <a16:creationId xmlns:a16="http://schemas.microsoft.com/office/drawing/2014/main" id="{B8DA29FF-128E-4E45-98A4-233D79B86071}"/>
            </a:ext>
          </a:extLst>
        </xdr:cNvPr>
        <xdr:cNvSpPr/>
      </xdr:nvSpPr>
      <xdr:spPr>
        <a:xfrm>
          <a:off x="5581650" y="2447926"/>
          <a:ext cx="5172077" cy="68579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産業用以外の蒸気、温水・冷水とは、産業用蒸気以外の熱で、熱供給事業者（加熱され、若しくは冷却された水又は蒸気を導管により供給する事業を行う者）等から受け入れられた熱をいう。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CEFE0-E6A6-48F9-939B-69275838895A}">
  <sheetPr>
    <pageSetUpPr fitToPage="1"/>
  </sheetPr>
  <dimension ref="A1:K47"/>
  <sheetViews>
    <sheetView tabSelected="1" view="pageBreakPreview" zoomScaleNormal="100" zoomScaleSheetLayoutView="100" workbookViewId="0">
      <selection activeCell="H5" sqref="H5"/>
    </sheetView>
  </sheetViews>
  <sheetFormatPr defaultRowHeight="15" customHeight="1"/>
  <cols>
    <col min="1" max="1" width="12.25" style="1" customWidth="1"/>
    <col min="2" max="2" width="14.875" style="1" customWidth="1"/>
    <col min="3" max="3" width="22.25" style="1" customWidth="1"/>
    <col min="4" max="4" width="11.5" style="2" customWidth="1"/>
    <col min="5" max="5" width="8.875" style="1" customWidth="1"/>
    <col min="6" max="7" width="6.125" style="2" customWidth="1"/>
    <col min="8" max="8" width="11.125" style="2" customWidth="1"/>
    <col min="9" max="16384" width="9" style="1"/>
  </cols>
  <sheetData>
    <row r="1" spans="1:11" ht="15" customHeight="1">
      <c r="A1" s="18" t="s">
        <v>39</v>
      </c>
    </row>
    <row r="2" spans="1:11" ht="20.25" customHeight="1">
      <c r="B2" s="17"/>
      <c r="D2" s="16" t="s">
        <v>36</v>
      </c>
      <c r="E2" s="15" t="s">
        <v>35</v>
      </c>
    </row>
    <row r="3" spans="1:11" ht="20.25" customHeight="1">
      <c r="B3" s="17"/>
      <c r="D3" s="19"/>
      <c r="E3" s="15"/>
    </row>
    <row r="4" spans="1:11" ht="20.25" customHeight="1">
      <c r="A4" s="20" t="s">
        <v>37</v>
      </c>
      <c r="B4" s="35"/>
      <c r="C4" s="36"/>
      <c r="D4" s="19"/>
      <c r="E4" s="15"/>
    </row>
    <row r="5" spans="1:11" ht="20.25" customHeight="1">
      <c r="A5" s="20" t="s">
        <v>38</v>
      </c>
      <c r="B5" s="35"/>
      <c r="C5" s="36"/>
      <c r="D5" s="19"/>
      <c r="E5" s="15"/>
    </row>
    <row r="7" spans="1:11" ht="15" customHeight="1">
      <c r="A7" s="21" t="s">
        <v>34</v>
      </c>
      <c r="B7" s="14"/>
      <c r="C7" s="21"/>
      <c r="D7" s="41" t="s">
        <v>57</v>
      </c>
      <c r="E7" s="43" t="s">
        <v>33</v>
      </c>
      <c r="F7" s="44" t="s">
        <v>58</v>
      </c>
      <c r="G7" s="39" t="s">
        <v>32</v>
      </c>
      <c r="H7" s="37" t="s">
        <v>59</v>
      </c>
    </row>
    <row r="8" spans="1:11" ht="26.25" customHeight="1">
      <c r="A8" s="21" t="s">
        <v>31</v>
      </c>
      <c r="B8" s="14" t="s">
        <v>30</v>
      </c>
      <c r="C8" s="13" t="s">
        <v>30</v>
      </c>
      <c r="D8" s="42"/>
      <c r="E8" s="43"/>
      <c r="F8" s="45"/>
      <c r="G8" s="40"/>
      <c r="H8" s="38"/>
    </row>
    <row r="9" spans="1:11" s="3" customFormat="1" ht="23.25" customHeight="1">
      <c r="A9" s="12" t="s">
        <v>29</v>
      </c>
      <c r="B9" s="7" t="s">
        <v>28</v>
      </c>
      <c r="C9" s="11" t="s">
        <v>27</v>
      </c>
      <c r="D9" s="32"/>
      <c r="E9" s="26" t="s">
        <v>60</v>
      </c>
      <c r="F9" s="27">
        <f>ROUND(G9*0.0258,5)</f>
        <v>0.98814000000000002</v>
      </c>
      <c r="G9" s="28">
        <v>38.299999999999997</v>
      </c>
      <c r="H9" s="24">
        <f t="shared" ref="H9:H43" si="0">IF(ISERROR(D9*F9),"",ROUND(D9*F9,1))/1000</f>
        <v>0</v>
      </c>
      <c r="K9" s="8"/>
    </row>
    <row r="10" spans="1:11" s="3" customFormat="1" ht="23.25" customHeight="1">
      <c r="A10" s="10"/>
      <c r="B10" s="9"/>
      <c r="C10" s="4" t="s">
        <v>40</v>
      </c>
      <c r="D10" s="32"/>
      <c r="E10" s="26" t="s">
        <v>60</v>
      </c>
      <c r="F10" s="27">
        <f t="shared" ref="F10:F41" si="1">ROUND(G10*0.0258,5)</f>
        <v>0.89783999999999997</v>
      </c>
      <c r="G10" s="28">
        <v>34.799999999999997</v>
      </c>
      <c r="H10" s="24">
        <f>IF(ISERROR(D10*F10),"",ROUND(D10*F10,1))/1000</f>
        <v>0</v>
      </c>
      <c r="K10" s="8"/>
    </row>
    <row r="11" spans="1:11" s="3" customFormat="1" ht="15" customHeight="1">
      <c r="A11" s="10" t="s">
        <v>14</v>
      </c>
      <c r="B11" s="9" t="s">
        <v>14</v>
      </c>
      <c r="C11" s="4" t="s">
        <v>41</v>
      </c>
      <c r="D11" s="32"/>
      <c r="E11" s="26" t="s">
        <v>60</v>
      </c>
      <c r="F11" s="27">
        <f t="shared" si="1"/>
        <v>0.86172000000000004</v>
      </c>
      <c r="G11" s="28">
        <v>33.4</v>
      </c>
      <c r="H11" s="24">
        <f t="shared" si="0"/>
        <v>0</v>
      </c>
      <c r="K11" s="8"/>
    </row>
    <row r="12" spans="1:11" s="3" customFormat="1" ht="15" customHeight="1">
      <c r="A12" s="10" t="s">
        <v>14</v>
      </c>
      <c r="B12" s="9" t="s">
        <v>14</v>
      </c>
      <c r="C12" s="4" t="s">
        <v>26</v>
      </c>
      <c r="D12" s="32"/>
      <c r="E12" s="26" t="s">
        <v>60</v>
      </c>
      <c r="F12" s="27">
        <f t="shared" si="1"/>
        <v>0.85914000000000001</v>
      </c>
      <c r="G12" s="28">
        <v>33.299999999999997</v>
      </c>
      <c r="H12" s="24">
        <f t="shared" si="0"/>
        <v>0</v>
      </c>
      <c r="K12" s="8"/>
    </row>
    <row r="13" spans="1:11" s="3" customFormat="1" ht="15" customHeight="1">
      <c r="A13" s="10" t="s">
        <v>14</v>
      </c>
      <c r="B13" s="9" t="s">
        <v>14</v>
      </c>
      <c r="C13" s="4" t="s">
        <v>42</v>
      </c>
      <c r="D13" s="32"/>
      <c r="E13" s="26" t="s">
        <v>60</v>
      </c>
      <c r="F13" s="27">
        <f t="shared" si="1"/>
        <v>0.93654000000000004</v>
      </c>
      <c r="G13" s="28">
        <v>36.299999999999997</v>
      </c>
      <c r="H13" s="24">
        <f t="shared" si="0"/>
        <v>0</v>
      </c>
      <c r="K13" s="8"/>
    </row>
    <row r="14" spans="1:11" s="3" customFormat="1" ht="15" customHeight="1">
      <c r="A14" s="10" t="s">
        <v>14</v>
      </c>
      <c r="B14" s="9" t="s">
        <v>14</v>
      </c>
      <c r="C14" s="4" t="s">
        <v>25</v>
      </c>
      <c r="D14" s="32"/>
      <c r="E14" s="26" t="s">
        <v>60</v>
      </c>
      <c r="F14" s="27">
        <f t="shared" si="1"/>
        <v>0.94169999999999998</v>
      </c>
      <c r="G14" s="28">
        <v>36.5</v>
      </c>
      <c r="H14" s="24">
        <f t="shared" si="0"/>
        <v>0</v>
      </c>
      <c r="K14" s="8"/>
    </row>
    <row r="15" spans="1:11" s="3" customFormat="1" ht="15" customHeight="1">
      <c r="A15" s="10" t="s">
        <v>14</v>
      </c>
      <c r="B15" s="9" t="s">
        <v>14</v>
      </c>
      <c r="C15" s="4" t="s">
        <v>24</v>
      </c>
      <c r="D15" s="32"/>
      <c r="E15" s="26" t="s">
        <v>60</v>
      </c>
      <c r="F15" s="27">
        <f t="shared" si="1"/>
        <v>0.98040000000000005</v>
      </c>
      <c r="G15" s="29">
        <v>38</v>
      </c>
      <c r="H15" s="24">
        <f t="shared" si="0"/>
        <v>0</v>
      </c>
      <c r="K15" s="8"/>
    </row>
    <row r="16" spans="1:11" s="3" customFormat="1" ht="15" customHeight="1">
      <c r="A16" s="10" t="s">
        <v>14</v>
      </c>
      <c r="B16" s="9" t="s">
        <v>14</v>
      </c>
      <c r="C16" s="4" t="s">
        <v>23</v>
      </c>
      <c r="D16" s="32"/>
      <c r="E16" s="26" t="s">
        <v>60</v>
      </c>
      <c r="F16" s="27">
        <f t="shared" si="1"/>
        <v>1.00362</v>
      </c>
      <c r="G16" s="28">
        <v>38.9</v>
      </c>
      <c r="H16" s="24">
        <f t="shared" si="0"/>
        <v>0</v>
      </c>
      <c r="K16" s="8"/>
    </row>
    <row r="17" spans="1:11" s="3" customFormat="1" ht="15" customHeight="1">
      <c r="A17" s="10"/>
      <c r="B17" s="9"/>
      <c r="C17" s="4" t="s">
        <v>22</v>
      </c>
      <c r="D17" s="32"/>
      <c r="E17" s="26" t="s">
        <v>60</v>
      </c>
      <c r="F17" s="27">
        <f t="shared" si="1"/>
        <v>1.0784400000000001</v>
      </c>
      <c r="G17" s="28">
        <v>41.8</v>
      </c>
      <c r="H17" s="24">
        <f t="shared" si="0"/>
        <v>0</v>
      </c>
      <c r="K17" s="8"/>
    </row>
    <row r="18" spans="1:11" s="3" customFormat="1" ht="22.5" customHeight="1">
      <c r="A18" s="10" t="s">
        <v>14</v>
      </c>
      <c r="B18" s="9" t="s">
        <v>14</v>
      </c>
      <c r="C18" s="4" t="s">
        <v>43</v>
      </c>
      <c r="D18" s="32"/>
      <c r="E18" s="26" t="s">
        <v>60</v>
      </c>
      <c r="F18" s="27">
        <f t="shared" si="1"/>
        <v>1.0371600000000001</v>
      </c>
      <c r="G18" s="28">
        <v>40.200000000000003</v>
      </c>
      <c r="H18" s="24">
        <f t="shared" si="0"/>
        <v>0</v>
      </c>
      <c r="K18" s="8"/>
    </row>
    <row r="19" spans="1:11" s="3" customFormat="1" ht="15" customHeight="1">
      <c r="A19" s="10" t="s">
        <v>14</v>
      </c>
      <c r="B19" s="9" t="s">
        <v>14</v>
      </c>
      <c r="C19" s="4" t="s">
        <v>21</v>
      </c>
      <c r="D19" s="32"/>
      <c r="E19" s="30" t="s">
        <v>44</v>
      </c>
      <c r="F19" s="27">
        <f t="shared" si="1"/>
        <v>1.032</v>
      </c>
      <c r="G19" s="29">
        <v>40</v>
      </c>
      <c r="H19" s="24">
        <f t="shared" si="0"/>
        <v>0</v>
      </c>
      <c r="K19" s="8"/>
    </row>
    <row r="20" spans="1:11" s="3" customFormat="1" ht="15" customHeight="1">
      <c r="A20" s="10" t="s">
        <v>14</v>
      </c>
      <c r="B20" s="9" t="s">
        <v>14</v>
      </c>
      <c r="C20" s="4" t="s">
        <v>45</v>
      </c>
      <c r="D20" s="32"/>
      <c r="E20" s="30" t="s">
        <v>44</v>
      </c>
      <c r="F20" s="27">
        <f t="shared" si="1"/>
        <v>0.87978000000000001</v>
      </c>
      <c r="G20" s="28">
        <v>34.1</v>
      </c>
      <c r="H20" s="24">
        <f t="shared" si="0"/>
        <v>0</v>
      </c>
      <c r="K20" s="8"/>
    </row>
    <row r="21" spans="1:11" s="3" customFormat="1" ht="15" customHeight="1">
      <c r="A21" s="10" t="s">
        <v>14</v>
      </c>
      <c r="B21" s="9" t="s">
        <v>14</v>
      </c>
      <c r="C21" s="4" t="s">
        <v>46</v>
      </c>
      <c r="D21" s="32"/>
      <c r="E21" s="30" t="s">
        <v>44</v>
      </c>
      <c r="F21" s="27">
        <f t="shared" si="1"/>
        <v>1.2925800000000001</v>
      </c>
      <c r="G21" s="28">
        <v>50.1</v>
      </c>
      <c r="H21" s="24">
        <f t="shared" si="0"/>
        <v>0</v>
      </c>
      <c r="K21" s="8"/>
    </row>
    <row r="22" spans="1:11" s="3" customFormat="1" ht="15" customHeight="1">
      <c r="A22" s="10"/>
      <c r="B22" s="9"/>
      <c r="C22" s="4" t="s">
        <v>47</v>
      </c>
      <c r="D22" s="32"/>
      <c r="E22" s="30" t="s">
        <v>48</v>
      </c>
      <c r="F22" s="27">
        <f t="shared" si="1"/>
        <v>1.1893800000000001</v>
      </c>
      <c r="G22" s="28">
        <v>46.1</v>
      </c>
      <c r="H22" s="24">
        <f t="shared" si="0"/>
        <v>0</v>
      </c>
      <c r="K22" s="8"/>
    </row>
    <row r="23" spans="1:11" s="3" customFormat="1" ht="15" customHeight="1">
      <c r="A23" s="10"/>
      <c r="B23" s="9"/>
      <c r="C23" s="4" t="s">
        <v>49</v>
      </c>
      <c r="D23" s="32"/>
      <c r="E23" s="30" t="s">
        <v>44</v>
      </c>
      <c r="F23" s="27">
        <f t="shared" si="1"/>
        <v>1.41126</v>
      </c>
      <c r="G23" s="28">
        <v>54.7</v>
      </c>
      <c r="H23" s="24">
        <f t="shared" si="0"/>
        <v>0</v>
      </c>
      <c r="K23" s="8"/>
    </row>
    <row r="24" spans="1:11" s="3" customFormat="1" ht="15" customHeight="1">
      <c r="A24" s="10"/>
      <c r="B24" s="9"/>
      <c r="C24" s="4" t="s">
        <v>20</v>
      </c>
      <c r="D24" s="32"/>
      <c r="E24" s="30" t="s">
        <v>48</v>
      </c>
      <c r="F24" s="27">
        <f t="shared" si="1"/>
        <v>0.99072000000000005</v>
      </c>
      <c r="G24" s="28">
        <v>38.4</v>
      </c>
      <c r="H24" s="24">
        <f t="shared" si="0"/>
        <v>0</v>
      </c>
      <c r="K24" s="8"/>
    </row>
    <row r="25" spans="1:11" s="3" customFormat="1" ht="15" customHeight="1">
      <c r="A25" s="10"/>
      <c r="B25" s="9"/>
      <c r="C25" s="4" t="s">
        <v>50</v>
      </c>
      <c r="D25" s="32"/>
      <c r="E25" s="30" t="s">
        <v>44</v>
      </c>
      <c r="F25" s="27">
        <f t="shared" si="1"/>
        <v>0.74046000000000001</v>
      </c>
      <c r="G25" s="28">
        <v>28.7</v>
      </c>
      <c r="H25" s="24">
        <f t="shared" si="0"/>
        <v>0</v>
      </c>
      <c r="K25" s="8"/>
    </row>
    <row r="26" spans="1:11" s="3" customFormat="1" ht="15" customHeight="1">
      <c r="A26" s="10"/>
      <c r="B26" s="9"/>
      <c r="C26" s="4" t="s">
        <v>51</v>
      </c>
      <c r="D26" s="32"/>
      <c r="E26" s="30" t="s">
        <v>44</v>
      </c>
      <c r="F26" s="27">
        <f t="shared" si="1"/>
        <v>0.73014000000000001</v>
      </c>
      <c r="G26" s="28">
        <v>28.3</v>
      </c>
      <c r="H26" s="24">
        <f t="shared" si="0"/>
        <v>0</v>
      </c>
      <c r="K26" s="8"/>
    </row>
    <row r="27" spans="1:11" s="3" customFormat="1" ht="15" customHeight="1">
      <c r="A27" s="10"/>
      <c r="B27" s="9"/>
      <c r="C27" s="4" t="s">
        <v>52</v>
      </c>
      <c r="D27" s="32"/>
      <c r="E27" s="30" t="s">
        <v>44</v>
      </c>
      <c r="F27" s="27">
        <f t="shared" si="1"/>
        <v>0.74561999999999995</v>
      </c>
      <c r="G27" s="28">
        <v>28.9</v>
      </c>
      <c r="H27" s="24">
        <f t="shared" si="0"/>
        <v>0</v>
      </c>
      <c r="K27" s="8"/>
    </row>
    <row r="28" spans="1:11" s="3" customFormat="1" ht="15" customHeight="1">
      <c r="A28" s="10"/>
      <c r="B28" s="9"/>
      <c r="C28" s="4" t="s">
        <v>53</v>
      </c>
      <c r="D28" s="32"/>
      <c r="E28" s="30" t="s">
        <v>44</v>
      </c>
      <c r="F28" s="27">
        <f t="shared" si="1"/>
        <v>0.62436000000000003</v>
      </c>
      <c r="G28" s="28">
        <v>24.2</v>
      </c>
      <c r="H28" s="24">
        <f t="shared" si="0"/>
        <v>0</v>
      </c>
      <c r="K28" s="8"/>
    </row>
    <row r="29" spans="1:11" s="3" customFormat="1" ht="15" customHeight="1">
      <c r="A29" s="10"/>
      <c r="B29" s="9"/>
      <c r="C29" s="4" t="s">
        <v>54</v>
      </c>
      <c r="D29" s="32"/>
      <c r="E29" s="30" t="s">
        <v>44</v>
      </c>
      <c r="F29" s="27">
        <f t="shared" si="1"/>
        <v>0.67337999999999998</v>
      </c>
      <c r="G29" s="28">
        <v>26.1</v>
      </c>
      <c r="H29" s="24">
        <f t="shared" si="0"/>
        <v>0</v>
      </c>
      <c r="K29" s="8"/>
    </row>
    <row r="30" spans="1:11" s="3" customFormat="1" ht="15" customHeight="1">
      <c r="A30" s="10"/>
      <c r="B30" s="9"/>
      <c r="C30" s="4" t="s">
        <v>55</v>
      </c>
      <c r="D30" s="32"/>
      <c r="E30" s="30" t="s">
        <v>44</v>
      </c>
      <c r="F30" s="27">
        <f t="shared" si="1"/>
        <v>0.71723999999999999</v>
      </c>
      <c r="G30" s="28">
        <v>27.8</v>
      </c>
      <c r="H30" s="24">
        <f t="shared" si="0"/>
        <v>0</v>
      </c>
      <c r="K30" s="8"/>
    </row>
    <row r="31" spans="1:11" s="3" customFormat="1" ht="15" customHeight="1">
      <c r="A31" s="10"/>
      <c r="B31" s="9"/>
      <c r="C31" s="4" t="s">
        <v>19</v>
      </c>
      <c r="D31" s="32"/>
      <c r="E31" s="30" t="s">
        <v>44</v>
      </c>
      <c r="F31" s="27">
        <f t="shared" si="1"/>
        <v>0.74819999999999998</v>
      </c>
      <c r="G31" s="29">
        <v>29</v>
      </c>
      <c r="H31" s="24">
        <f t="shared" si="0"/>
        <v>0</v>
      </c>
      <c r="K31" s="8"/>
    </row>
    <row r="32" spans="1:11" s="3" customFormat="1" ht="15" customHeight="1">
      <c r="A32" s="10"/>
      <c r="B32" s="9"/>
      <c r="C32" s="4" t="s">
        <v>18</v>
      </c>
      <c r="D32" s="32"/>
      <c r="E32" s="30" t="s">
        <v>44</v>
      </c>
      <c r="F32" s="27">
        <f t="shared" si="1"/>
        <v>0.96233999999999997</v>
      </c>
      <c r="G32" s="28">
        <v>37.299999999999997</v>
      </c>
      <c r="H32" s="24">
        <f t="shared" si="0"/>
        <v>0</v>
      </c>
    </row>
    <row r="33" spans="1:10" s="3" customFormat="1" ht="15" customHeight="1">
      <c r="A33" s="10"/>
      <c r="B33" s="9"/>
      <c r="C33" s="4" t="s">
        <v>17</v>
      </c>
      <c r="D33" s="32"/>
      <c r="E33" s="30" t="s">
        <v>48</v>
      </c>
      <c r="F33" s="27">
        <f t="shared" si="1"/>
        <v>0.47471999999999998</v>
      </c>
      <c r="G33" s="28">
        <v>18.399999999999999</v>
      </c>
      <c r="H33" s="24">
        <f t="shared" si="0"/>
        <v>0</v>
      </c>
    </row>
    <row r="34" spans="1:10" s="3" customFormat="1" ht="15" customHeight="1">
      <c r="A34" s="10"/>
      <c r="B34" s="9"/>
      <c r="C34" s="4" t="s">
        <v>16</v>
      </c>
      <c r="D34" s="32"/>
      <c r="E34" s="30" t="s">
        <v>48</v>
      </c>
      <c r="F34" s="27">
        <f t="shared" si="1"/>
        <v>8.3330000000000001E-2</v>
      </c>
      <c r="G34" s="28">
        <v>3.23</v>
      </c>
      <c r="H34" s="24">
        <f t="shared" si="0"/>
        <v>0</v>
      </c>
    </row>
    <row r="35" spans="1:10" s="3" customFormat="1" ht="15" customHeight="1">
      <c r="A35" s="10"/>
      <c r="B35" s="9"/>
      <c r="C35" s="4" t="s">
        <v>56</v>
      </c>
      <c r="D35" s="32"/>
      <c r="E35" s="30" t="s">
        <v>48</v>
      </c>
      <c r="F35" s="27">
        <f t="shared" si="1"/>
        <v>8.9010000000000006E-2</v>
      </c>
      <c r="G35" s="28">
        <v>3.45</v>
      </c>
      <c r="H35" s="24">
        <f t="shared" si="0"/>
        <v>0</v>
      </c>
    </row>
    <row r="36" spans="1:10" s="3" customFormat="1" ht="15" customHeight="1">
      <c r="A36" s="10"/>
      <c r="B36" s="9"/>
      <c r="C36" s="4" t="s">
        <v>15</v>
      </c>
      <c r="D36" s="32"/>
      <c r="E36" s="30" t="s">
        <v>48</v>
      </c>
      <c r="F36" s="27">
        <f t="shared" si="1"/>
        <v>0.19427</v>
      </c>
      <c r="G36" s="28">
        <v>7.53</v>
      </c>
      <c r="H36" s="24">
        <f t="shared" si="0"/>
        <v>0</v>
      </c>
    </row>
    <row r="37" spans="1:10" s="3" customFormat="1" ht="15" customHeight="1">
      <c r="A37" s="10"/>
      <c r="B37" s="9"/>
      <c r="C37" s="4" t="s">
        <v>13</v>
      </c>
      <c r="D37" s="32"/>
      <c r="E37" s="30" t="s">
        <v>48</v>
      </c>
      <c r="F37" s="27">
        <f t="shared" si="1"/>
        <v>1.032</v>
      </c>
      <c r="G37" s="28">
        <v>40</v>
      </c>
      <c r="H37" s="24">
        <f t="shared" si="0"/>
        <v>0</v>
      </c>
    </row>
    <row r="38" spans="1:10" s="3" customFormat="1" ht="15" customHeight="1">
      <c r="A38" s="33" t="s">
        <v>12</v>
      </c>
      <c r="B38" s="6" t="s">
        <v>11</v>
      </c>
      <c r="C38" s="4" t="s">
        <v>10</v>
      </c>
      <c r="D38" s="32"/>
      <c r="E38" s="30" t="s">
        <v>6</v>
      </c>
      <c r="F38" s="27">
        <f t="shared" si="1"/>
        <v>3.0190000000000002E-2</v>
      </c>
      <c r="G38" s="28">
        <v>1.17</v>
      </c>
      <c r="H38" s="24">
        <f t="shared" si="0"/>
        <v>0</v>
      </c>
    </row>
    <row r="39" spans="1:10" ht="14.25" customHeight="1">
      <c r="A39" s="46"/>
      <c r="B39" s="7"/>
      <c r="C39" s="4" t="s">
        <v>9</v>
      </c>
      <c r="D39" s="32"/>
      <c r="E39" s="30" t="s">
        <v>6</v>
      </c>
      <c r="F39" s="27">
        <f t="shared" si="1"/>
        <v>3.0700000000000002E-2</v>
      </c>
      <c r="G39" s="28">
        <v>1.19</v>
      </c>
      <c r="H39" s="24">
        <f t="shared" si="0"/>
        <v>0</v>
      </c>
      <c r="I39" s="3"/>
      <c r="J39" s="3"/>
    </row>
    <row r="40" spans="1:10" ht="14.25" customHeight="1">
      <c r="A40" s="46"/>
      <c r="B40" s="7"/>
      <c r="C40" s="4" t="s">
        <v>8</v>
      </c>
      <c r="D40" s="32"/>
      <c r="E40" s="30" t="s">
        <v>6</v>
      </c>
      <c r="F40" s="27">
        <f t="shared" si="1"/>
        <v>3.0700000000000002E-2</v>
      </c>
      <c r="G40" s="28">
        <v>1.19</v>
      </c>
      <c r="H40" s="24">
        <f t="shared" si="0"/>
        <v>0</v>
      </c>
    </row>
    <row r="41" spans="1:10" ht="14.25" customHeight="1">
      <c r="A41" s="34"/>
      <c r="B41" s="7"/>
      <c r="C41" s="4" t="s">
        <v>7</v>
      </c>
      <c r="D41" s="32"/>
      <c r="E41" s="30" t="s">
        <v>6</v>
      </c>
      <c r="F41" s="27">
        <f t="shared" si="1"/>
        <v>3.0700000000000002E-2</v>
      </c>
      <c r="G41" s="28">
        <v>1.19</v>
      </c>
      <c r="H41" s="24">
        <f t="shared" si="0"/>
        <v>0</v>
      </c>
      <c r="I41" s="3"/>
      <c r="J41" s="17"/>
    </row>
    <row r="42" spans="1:10" ht="21" customHeight="1">
      <c r="A42" s="33" t="s">
        <v>5</v>
      </c>
      <c r="B42" s="6" t="s">
        <v>4</v>
      </c>
      <c r="C42" s="22" t="s">
        <v>2</v>
      </c>
      <c r="D42" s="32"/>
      <c r="E42" s="30" t="s">
        <v>1</v>
      </c>
      <c r="F42" s="27">
        <f>ROUND(G42*0.0258,5)</f>
        <v>0.22291</v>
      </c>
      <c r="G42" s="31">
        <v>8.64</v>
      </c>
      <c r="H42" s="24">
        <f t="shared" si="0"/>
        <v>0</v>
      </c>
      <c r="I42" s="3"/>
      <c r="J42" s="3"/>
    </row>
    <row r="43" spans="1:10" ht="21" customHeight="1" thickBot="1">
      <c r="A43" s="34"/>
      <c r="B43" s="5" t="s">
        <v>3</v>
      </c>
      <c r="C43" s="4" t="s">
        <v>2</v>
      </c>
      <c r="D43" s="32"/>
      <c r="E43" s="30" t="s">
        <v>1</v>
      </c>
      <c r="F43" s="27">
        <f>ROUND(G43*0.0258,5)</f>
        <v>0.22291</v>
      </c>
      <c r="G43" s="31">
        <v>8.64</v>
      </c>
      <c r="H43" s="24">
        <f t="shared" si="0"/>
        <v>0</v>
      </c>
      <c r="I43" s="3"/>
      <c r="J43" s="3"/>
    </row>
    <row r="44" spans="1:10" ht="25.5" customHeight="1" thickBot="1">
      <c r="D44" s="1"/>
      <c r="F44" s="1"/>
      <c r="G44" s="23" t="s">
        <v>0</v>
      </c>
      <c r="H44" s="25">
        <f>SUM(H9:H43)</f>
        <v>0</v>
      </c>
      <c r="I44" s="3"/>
      <c r="J44" s="3"/>
    </row>
    <row r="45" spans="1:10" ht="15" customHeight="1">
      <c r="D45" s="1"/>
      <c r="F45" s="1"/>
      <c r="I45" s="3"/>
      <c r="J45" s="3"/>
    </row>
    <row r="46" spans="1:10" ht="15" customHeight="1">
      <c r="I46" s="3"/>
      <c r="J46" s="3"/>
    </row>
    <row r="47" spans="1:10" ht="15" customHeight="1">
      <c r="I47" s="3"/>
      <c r="J47" s="3"/>
    </row>
  </sheetData>
  <mergeCells count="9">
    <mergeCell ref="A42:A43"/>
    <mergeCell ref="B4:C4"/>
    <mergeCell ref="B5:C5"/>
    <mergeCell ref="H7:H8"/>
    <mergeCell ref="G7:G8"/>
    <mergeCell ref="D7:D8"/>
    <mergeCell ref="E7:E8"/>
    <mergeCell ref="F7:F8"/>
    <mergeCell ref="A38:A41"/>
  </mergeCells>
  <phoneticPr fontId="2"/>
  <printOptions horizontalCentered="1"/>
  <pageMargins left="0.59055118110236227" right="0.59055118110236227" top="0.98425196850393704" bottom="0.98425196850393704"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エネルギー使用量（原油換算用）</vt:lpstr>
      <vt:lpstr>'エネルギー使用量（原油換算用）'!Print_Area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2024-04-11T06:10:47Z</cp:lastPrinted>
  <dcterms:created xsi:type="dcterms:W3CDTF">2023-03-08T07:02:23Z</dcterms:created>
  <dcterms:modified xsi:type="dcterms:W3CDTF">2024-04-11T06:10:51Z</dcterms:modified>
</cp:coreProperties>
</file>